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F:\03 Gest Admin Finan Colleges\02 Pole AFC\Contrôle budgétaire des collèges publics\Budget 2026\Guide budgétaire\"/>
    </mc:Choice>
  </mc:AlternateContent>
  <xr:revisionPtr revIDLastSave="0" documentId="13_ncr:1_{5767AEAE-8C63-4B14-88CD-F0A0362A86AC}" xr6:coauthVersionLast="47" xr6:coauthVersionMax="47" xr10:uidLastSave="{00000000-0000-0000-0000-000000000000}"/>
  <bookViews>
    <workbookView xWindow="-28920" yWindow="-120" windowWidth="29040" windowHeight="15720" xr2:uid="{1B5E94B8-9140-4EF4-999D-D8095BC3DC99}"/>
  </bookViews>
  <sheets>
    <sheet name="SRH 2026" sheetId="3" r:id="rId1"/>
    <sheet name="listes" sheetId="2" state="hidden" r:id="rId2"/>
  </sheets>
  <definedNames>
    <definedName name="_xlnm.Print_Area" localSheetId="0">'SRH 2026'!$A$1:$Q$39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3" l="1"/>
  <c r="D37" i="3"/>
  <c r="D38" i="3" s="1"/>
  <c r="D10" i="3"/>
  <c r="D7" i="3"/>
  <c r="L7" i="3"/>
  <c r="L19" i="3"/>
  <c r="Q6" i="3"/>
  <c r="M7" i="3"/>
  <c r="N7" i="3"/>
  <c r="O7" i="3"/>
  <c r="P7" i="3"/>
  <c r="L25" i="3"/>
  <c r="L22" i="3"/>
  <c r="L16" i="3"/>
  <c r="D39" i="3" l="1"/>
  <c r="L26" i="3"/>
  <c r="L8" i="3"/>
  <c r="L11" i="3" s="1"/>
  <c r="L28" i="3" l="1"/>
  <c r="H4" i="3"/>
</calcChain>
</file>

<file path=xl/sharedStrings.xml><?xml version="1.0" encoding="utf-8"?>
<sst xmlns="http://schemas.openxmlformats.org/spreadsheetml/2006/main" count="144" uniqueCount="99">
  <si>
    <t>mode de production</t>
  </si>
  <si>
    <t>production sur site</t>
  </si>
  <si>
    <t>assistance technique</t>
  </si>
  <si>
    <t>production départementale (UCPD)</t>
  </si>
  <si>
    <t xml:space="preserve">EPI des agents de restauration </t>
  </si>
  <si>
    <t xml:space="preserve">Renouvellement de vaisselles, plateaux </t>
  </si>
  <si>
    <t>Collecte des huiles usagées</t>
  </si>
  <si>
    <t>&gt;contrat de maintenance du self (turboself, Alise, ARD)</t>
  </si>
  <si>
    <t xml:space="preserve">&gt;maintenance des matériels de cuisines </t>
  </si>
  <si>
    <t>&gt;Analyse en laboratoire</t>
  </si>
  <si>
    <t>&gt;Collecte des huiles usagées</t>
  </si>
  <si>
    <t xml:space="preserve">&gt;dératisation </t>
  </si>
  <si>
    <t>&gt;vérification technique des appareils de cuisson</t>
  </si>
  <si>
    <t>&gt;curage bacs à graisse</t>
  </si>
  <si>
    <t xml:space="preserve">Dans les contrats indiqués dans les budgets des collèges, il y a : </t>
  </si>
  <si>
    <t>Maintenance du self (turboself, Alise, ARD)</t>
  </si>
  <si>
    <t>Analyses en laboratoire</t>
  </si>
  <si>
    <t>Vérification technique des appareils de cuisson</t>
  </si>
  <si>
    <t xml:space="preserve">Produits lessiviels </t>
  </si>
  <si>
    <t>Cartes d'accès à la demi-pension</t>
  </si>
  <si>
    <t>Nettoyage des bacs à graisse</t>
  </si>
  <si>
    <t>Monte charge (le cas échéant)</t>
  </si>
  <si>
    <t>Autres fournitures (linge)</t>
  </si>
  <si>
    <t xml:space="preserve">Portail d'accès à la restauration </t>
  </si>
  <si>
    <t>Ascenseur lié à la restauration (le cas échéant)</t>
  </si>
  <si>
    <t>Frais bancaires, Pay -FIP, TPE…</t>
  </si>
  <si>
    <t>Ouvertures de crédits</t>
  </si>
  <si>
    <t>Prévisions de recettes</t>
  </si>
  <si>
    <t>Imputation</t>
  </si>
  <si>
    <t>Domaine</t>
  </si>
  <si>
    <t>Activité</t>
  </si>
  <si>
    <t>Libellé</t>
  </si>
  <si>
    <t>0ALIM</t>
  </si>
  <si>
    <t>RESTAU</t>
  </si>
  <si>
    <t xml:space="preserve"> </t>
  </si>
  <si>
    <t>Contrats obligatoires ou de maintenance :</t>
  </si>
  <si>
    <t>Autres contrats (à compléter le cas échéant)</t>
  </si>
  <si>
    <t>Autres charges :</t>
  </si>
  <si>
    <t>0….</t>
  </si>
  <si>
    <t>Autres charges (à compléter le cas échéant)</t>
  </si>
  <si>
    <t>Eau :</t>
  </si>
  <si>
    <t>Nombre de repas facturés x 0,06 €</t>
  </si>
  <si>
    <t>0PCC</t>
  </si>
  <si>
    <t>0RCT</t>
  </si>
  <si>
    <t>0EAU</t>
  </si>
  <si>
    <t>0EPIADC</t>
  </si>
  <si>
    <t>0LESS</t>
  </si>
  <si>
    <t>Reversement à la Collectivité Territoriale (selon taux notifié)</t>
  </si>
  <si>
    <t>CHARGES DE FONCTIONNEMENT
(5,40 %)</t>
  </si>
  <si>
    <t>Achat de repas / denrées</t>
  </si>
  <si>
    <t>REVERSEMENTS 
A LA CT</t>
  </si>
  <si>
    <t>Recettes élèves</t>
  </si>
  <si>
    <t>Forfaits</t>
  </si>
  <si>
    <t>4 jours</t>
  </si>
  <si>
    <t>3 jours</t>
  </si>
  <si>
    <t>2 jours</t>
  </si>
  <si>
    <t>1 jour</t>
  </si>
  <si>
    <t>Total DP</t>
  </si>
  <si>
    <t>Nombre de jours annuels</t>
  </si>
  <si>
    <t>Tarif de référence d'un repas jour</t>
  </si>
  <si>
    <t>à compléter =&gt;</t>
  </si>
  <si>
    <t>Nombre de demi-pensionnaires :</t>
  </si>
  <si>
    <t>Total par forfait</t>
  </si>
  <si>
    <t>Recettes commensaux</t>
  </si>
  <si>
    <t>nombre de repas :</t>
  </si>
  <si>
    <t>sous-total</t>
  </si>
  <si>
    <t xml:space="preserve">Total du service (ouverture de crédits) : </t>
  </si>
  <si>
    <t>Total du service (prévisions de recettes) :</t>
  </si>
  <si>
    <t>0COMX</t>
  </si>
  <si>
    <t>0DRCO</t>
  </si>
  <si>
    <t>Produits de la restauration scolaire (élèves)</t>
  </si>
  <si>
    <t>Produits de la restauration scolaire (commensaux)</t>
  </si>
  <si>
    <t>à compléter selon jrs d'ouverture =&gt;</t>
  </si>
  <si>
    <t>5 jours</t>
  </si>
  <si>
    <t>138
 ou 143</t>
  </si>
  <si>
    <t>107
ou 108</t>
  </si>
  <si>
    <t>à compléter =&gt;
formule pour le total</t>
  </si>
  <si>
    <t xml:space="preserve">Total recettes élèves (a) + (b) : </t>
  </si>
  <si>
    <t xml:space="preserve">Total recettes élèves aux forfaits (a) : </t>
  </si>
  <si>
    <t>Recettes élèves externes (b) :</t>
  </si>
  <si>
    <t>Sans indice</t>
  </si>
  <si>
    <t>tarif indice &lt; 355</t>
  </si>
  <si>
    <t>tarif indice entre 355 et 465</t>
  </si>
  <si>
    <t>tarif indice &gt; 465</t>
  </si>
  <si>
    <t>Aide au calcul détaillé des recettes prévisionnelles SRH</t>
  </si>
  <si>
    <t xml:space="preserve">Sous-total charges de fonctionnement : </t>
  </si>
  <si>
    <t xml:space="preserve">Sous-total reversements à la CT : </t>
  </si>
  <si>
    <t>Sous-total restauration :</t>
  </si>
  <si>
    <t>Total général recettes prév SRH (a) + (b) + (c) :</t>
  </si>
  <si>
    <t>Total recettes commensaux (c) :</t>
  </si>
  <si>
    <t xml:space="preserve">&lt;= à compléter </t>
  </si>
  <si>
    <r>
      <t xml:space="preserve">Participation aux Charges Communes (11%)
</t>
    </r>
    <r>
      <rPr>
        <i/>
        <sz val="12"/>
        <color theme="1"/>
        <rFont val="Arial"/>
        <family val="2"/>
      </rPr>
      <t>[A répartir entre SRH et ALO si Charges de fonctionnement &gt; 5,40 %]</t>
    </r>
  </si>
  <si>
    <t>Montant proposé</t>
  </si>
  <si>
    <t>Maintenance curative (réparation)</t>
  </si>
  <si>
    <t xml:space="preserve">Dératisation et désinsectisation </t>
  </si>
  <si>
    <t>Maintenance préventive des matériels de cuisine</t>
  </si>
  <si>
    <t>Recettes élèves externes</t>
  </si>
  <si>
    <t>Autres (à compléter le cas échéant)</t>
  </si>
  <si>
    <t>Charges de fonctionnement en % de recettes (maxi 5,40 %)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</si>
</sst>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d\ mmmm\ yyyy"/>
    <numFmt numFmtId="166" formatCode="_-* #,##0.00\ [$€-1]_-;\-* #,##0.00\ [$€-1]_-;_-* &quot;-&quot;??\ [$€-1]_-"/>
    <numFmt numFmtId="167" formatCode="_-* #,##0.00\ [$€-1]_-;\-* #,##0.00\ [$€-1]_-;_-* &quot;-&quot;??\ [$€-1]_-;_-@_-"/>
  </numFmts>
  <fonts count="2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i/>
      <sz val="8"/>
      <color indexed="22"/>
      <name val="Arial"/>
      <family val="2"/>
    </font>
    <font>
      <b/>
      <sz val="10"/>
      <name val="Arial"/>
      <family val="2"/>
    </font>
    <font>
      <sz val="10"/>
      <color indexed="22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0"/>
      <name val="Arial"/>
      <family val="2"/>
    </font>
    <font>
      <sz val="12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1"/>
      <name val="Arial"/>
      <family val="2"/>
    </font>
    <font>
      <i/>
      <sz val="8"/>
      <color theme="2" tint="-0.499984740745262"/>
      <name val="Arial"/>
      <family val="2"/>
    </font>
    <font>
      <sz val="8"/>
      <color theme="2" tint="-0.499984740745262"/>
      <name val="Arial"/>
      <family val="2"/>
    </font>
    <font>
      <sz val="10"/>
      <color theme="2" tint="-0.499984740745262"/>
      <name val="Arial"/>
      <family val="2"/>
    </font>
    <font>
      <b/>
      <sz val="12"/>
      <name val="Arial"/>
      <family val="2"/>
    </font>
    <font>
      <b/>
      <sz val="14"/>
      <color theme="1"/>
      <name val="Arial"/>
      <family val="2"/>
    </font>
    <font>
      <i/>
      <sz val="8"/>
      <color rgb="FFFF0000"/>
      <name val="Arial"/>
      <family val="2"/>
    </font>
    <font>
      <i/>
      <sz val="10"/>
      <color rgb="FFFF0000"/>
      <name val="Arial"/>
      <family val="2"/>
    </font>
    <font>
      <i/>
      <sz val="12"/>
      <color theme="1"/>
      <name val="Arial"/>
      <family val="2"/>
    </font>
    <font>
      <sz val="11"/>
      <color theme="1"/>
      <name val="Aptos Narrow"/>
      <family val="2"/>
      <scheme val="minor"/>
    </font>
    <font>
      <b/>
      <i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6" fontId="1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115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165" fontId="2" fillId="0" borderId="0" xfId="1" applyNumberFormat="1" applyFont="1" applyAlignment="1">
      <alignment horizontal="left"/>
    </xf>
    <xf numFmtId="0" fontId="1" fillId="0" borderId="0" xfId="1"/>
    <xf numFmtId="165" fontId="2" fillId="0" borderId="11" xfId="1" applyNumberFormat="1" applyFont="1" applyBorder="1"/>
    <xf numFmtId="0" fontId="1" fillId="0" borderId="0" xfId="1" applyAlignment="1">
      <alignment horizontal="center"/>
    </xf>
    <xf numFmtId="0" fontId="1" fillId="7" borderId="1" xfId="1" applyFill="1" applyBorder="1" applyAlignment="1">
      <alignment vertical="center"/>
    </xf>
    <xf numFmtId="0" fontId="3" fillId="0" borderId="0" xfId="1" applyFont="1"/>
    <xf numFmtId="0" fontId="5" fillId="0" borderId="0" xfId="1" applyFont="1" applyAlignment="1">
      <alignment horizontal="center" vertical="center"/>
    </xf>
    <xf numFmtId="0" fontId="4" fillId="0" borderId="1" xfId="2" applyNumberFormat="1" applyFont="1" applyBorder="1" applyAlignment="1" applyProtection="1">
      <alignment horizontal="center" vertical="center"/>
      <protection locked="0"/>
    </xf>
    <xf numFmtId="166" fontId="1" fillId="0" borderId="2" xfId="2" applyFont="1" applyBorder="1" applyAlignment="1" applyProtection="1">
      <alignment horizontal="center" vertical="center"/>
    </xf>
    <xf numFmtId="166" fontId="1" fillId="0" borderId="1" xfId="2" applyFont="1" applyBorder="1" applyAlignment="1" applyProtection="1">
      <alignment horizontal="center" vertical="center"/>
    </xf>
    <xf numFmtId="0" fontId="7" fillId="0" borderId="0" xfId="1" applyFont="1" applyAlignment="1">
      <alignment horizontal="center" vertical="center"/>
    </xf>
    <xf numFmtId="166" fontId="9" fillId="0" borderId="0" xfId="2" applyFont="1" applyAlignment="1">
      <alignment horizontal="center" vertical="center"/>
    </xf>
    <xf numFmtId="166" fontId="0" fillId="0" borderId="0" xfId="2" applyFont="1" applyAlignment="1">
      <alignment horizontal="center" vertical="center"/>
    </xf>
    <xf numFmtId="0" fontId="1" fillId="0" borderId="0" xfId="1" applyAlignment="1">
      <alignment vertical="center"/>
    </xf>
    <xf numFmtId="166" fontId="6" fillId="0" borderId="0" xfId="2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0" fillId="0" borderId="0" xfId="2" applyNumberFormat="1" applyFont="1" applyAlignment="1">
      <alignment horizontal="right" vertical="center"/>
    </xf>
    <xf numFmtId="166" fontId="0" fillId="7" borderId="1" xfId="2" applyFont="1" applyFill="1" applyBorder="1" applyAlignment="1" applyProtection="1">
      <alignment horizontal="right" vertical="center"/>
    </xf>
    <xf numFmtId="166" fontId="0" fillId="0" borderId="0" xfId="2" applyFont="1" applyAlignment="1">
      <alignment horizontal="right" vertical="center"/>
    </xf>
    <xf numFmtId="0" fontId="10" fillId="0" borderId="2" xfId="1" applyFont="1" applyBorder="1" applyAlignment="1">
      <alignment horizontal="right" vertical="center"/>
    </xf>
    <xf numFmtId="166" fontId="0" fillId="0" borderId="2" xfId="2" applyFont="1" applyBorder="1" applyAlignment="1" applyProtection="1">
      <alignment horizontal="right" vertical="center"/>
    </xf>
    <xf numFmtId="0" fontId="10" fillId="0" borderId="16" xfId="1" applyFont="1" applyBorder="1" applyAlignment="1">
      <alignment horizontal="right" vertical="center"/>
    </xf>
    <xf numFmtId="166" fontId="0" fillId="0" borderId="16" xfId="2" applyFont="1" applyBorder="1" applyAlignment="1" applyProtection="1">
      <alignment horizontal="right" vertical="center"/>
    </xf>
    <xf numFmtId="9" fontId="1" fillId="0" borderId="0" xfId="1" applyNumberFormat="1"/>
    <xf numFmtId="166" fontId="6" fillId="0" borderId="0" xfId="2" applyFont="1" applyBorder="1" applyAlignment="1">
      <alignment horizontal="right" vertical="center"/>
    </xf>
    <xf numFmtId="0" fontId="1" fillId="0" borderId="0" xfId="1" applyAlignment="1">
      <alignment horizontal="right" vertical="center"/>
    </xf>
    <xf numFmtId="0" fontId="6" fillId="0" borderId="0" xfId="1" applyFont="1"/>
    <xf numFmtId="166" fontId="0" fillId="0" borderId="0" xfId="2" applyFont="1" applyAlignment="1">
      <alignment horizontal="center"/>
    </xf>
    <xf numFmtId="0" fontId="7" fillId="0" borderId="0" xfId="1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44" fontId="9" fillId="0" borderId="1" xfId="0" applyNumberFormat="1" applyFont="1" applyBorder="1" applyAlignment="1">
      <alignment horizontal="center" vertical="center"/>
    </xf>
    <xf numFmtId="0" fontId="3" fillId="5" borderId="0" xfId="1" applyFont="1" applyFill="1" applyAlignment="1">
      <alignment vertical="center"/>
    </xf>
    <xf numFmtId="166" fontId="4" fillId="7" borderId="1" xfId="2" applyFont="1" applyFill="1" applyBorder="1" applyAlignment="1" applyProtection="1">
      <alignment horizontal="center" vertical="center"/>
    </xf>
    <xf numFmtId="0" fontId="4" fillId="7" borderId="1" xfId="2" applyNumberFormat="1" applyFont="1" applyFill="1" applyBorder="1" applyAlignment="1">
      <alignment horizontal="center" vertical="center"/>
    </xf>
    <xf numFmtId="164" fontId="4" fillId="7" borderId="1" xfId="2" applyNumberFormat="1" applyFont="1" applyFill="1" applyBorder="1" applyAlignment="1" applyProtection="1">
      <alignment horizontal="center" vertical="center"/>
    </xf>
    <xf numFmtId="166" fontId="8" fillId="3" borderId="1" xfId="2" applyFont="1" applyFill="1" applyBorder="1" applyAlignment="1" applyProtection="1">
      <alignment horizontal="center" vertical="center"/>
    </xf>
    <xf numFmtId="165" fontId="1" fillId="7" borderId="1" xfId="1" applyNumberFormat="1" applyFill="1" applyBorder="1" applyAlignment="1">
      <alignment horizontal="left" vertical="center"/>
    </xf>
    <xf numFmtId="0" fontId="1" fillId="7" borderId="1" xfId="1" applyFill="1" applyBorder="1" applyAlignment="1">
      <alignment vertical="center" wrapText="1"/>
    </xf>
    <xf numFmtId="0" fontId="1" fillId="0" borderId="1" xfId="1" applyBorder="1" applyAlignment="1">
      <alignment vertical="center" wrapText="1"/>
    </xf>
    <xf numFmtId="0" fontId="9" fillId="7" borderId="1" xfId="2" applyNumberFormat="1" applyFont="1" applyFill="1" applyBorder="1" applyAlignment="1" applyProtection="1">
      <alignment horizontal="center" vertical="center"/>
    </xf>
    <xf numFmtId="0" fontId="9" fillId="0" borderId="0" xfId="0" applyFont="1"/>
    <xf numFmtId="0" fontId="9" fillId="0" borderId="0" xfId="2" applyNumberFormat="1" applyFont="1" applyAlignment="1">
      <alignment horizontal="center" vertical="center"/>
    </xf>
    <xf numFmtId="44" fontId="9" fillId="0" borderId="0" xfId="2" applyNumberFormat="1" applyFont="1" applyBorder="1" applyAlignment="1" applyProtection="1">
      <alignment horizontal="center" vertical="center"/>
      <protection locked="0"/>
    </xf>
    <xf numFmtId="0" fontId="8" fillId="5" borderId="12" xfId="0" applyFont="1" applyFill="1" applyBorder="1" applyAlignment="1">
      <alignment horizontal="left" vertical="center"/>
    </xf>
    <xf numFmtId="0" fontId="1" fillId="5" borderId="1" xfId="1" applyFill="1" applyBorder="1" applyAlignment="1">
      <alignment horizontal="left" vertical="center"/>
    </xf>
    <xf numFmtId="0" fontId="1" fillId="3" borderId="2" xfId="1" applyFill="1" applyBorder="1" applyAlignment="1">
      <alignment horizontal="left" vertical="center" wrapText="1"/>
    </xf>
    <xf numFmtId="0" fontId="1" fillId="5" borderId="1" xfId="1" applyFill="1" applyBorder="1" applyAlignment="1">
      <alignment horizontal="left" vertical="center" wrapText="1"/>
    </xf>
    <xf numFmtId="0" fontId="15" fillId="0" borderId="18" xfId="1" applyFont="1" applyBorder="1" applyAlignment="1">
      <alignment vertical="top" wrapText="1"/>
    </xf>
    <xf numFmtId="0" fontId="14" fillId="0" borderId="0" xfId="1" applyFont="1" applyAlignment="1">
      <alignment horizontal="center" vertical="center"/>
    </xf>
    <xf numFmtId="0" fontId="16" fillId="0" borderId="0" xfId="1" applyFont="1"/>
    <xf numFmtId="0" fontId="3" fillId="5" borderId="0" xfId="1" applyFont="1" applyFill="1" applyAlignment="1">
      <alignment vertical="center" wrapText="1"/>
    </xf>
    <xf numFmtId="0" fontId="13" fillId="5" borderId="17" xfId="1" applyFont="1" applyFill="1" applyBorder="1" applyAlignment="1">
      <alignment horizontal="left" vertical="center"/>
    </xf>
    <xf numFmtId="0" fontId="17" fillId="5" borderId="14" xfId="1" applyFont="1" applyFill="1" applyBorder="1" applyAlignment="1">
      <alignment vertical="center" wrapText="1"/>
    </xf>
    <xf numFmtId="166" fontId="17" fillId="5" borderId="13" xfId="2" applyFont="1" applyFill="1" applyBorder="1" applyAlignment="1" applyProtection="1">
      <alignment horizontal="center" vertical="center"/>
    </xf>
    <xf numFmtId="166" fontId="13" fillId="5" borderId="14" xfId="2" applyFont="1" applyFill="1" applyBorder="1" applyAlignment="1" applyProtection="1">
      <alignment horizontal="right" vertical="center"/>
    </xf>
    <xf numFmtId="167" fontId="8" fillId="5" borderId="19" xfId="0" applyNumberFormat="1" applyFont="1" applyFill="1" applyBorder="1" applyAlignment="1">
      <alignment horizontal="left" vertical="center"/>
    </xf>
    <xf numFmtId="44" fontId="18" fillId="0" borderId="1" xfId="0" applyNumberFormat="1" applyFont="1" applyBorder="1" applyAlignment="1">
      <alignment horizontal="center" vertical="center"/>
    </xf>
    <xf numFmtId="44" fontId="9" fillId="0" borderId="8" xfId="0" applyNumberFormat="1" applyFont="1" applyBorder="1" applyAlignment="1">
      <alignment horizontal="center" vertical="center"/>
    </xf>
    <xf numFmtId="44" fontId="9" fillId="0" borderId="8" xfId="0" applyNumberFormat="1" applyFont="1" applyBorder="1" applyAlignment="1">
      <alignment horizontal="right" vertical="center"/>
    </xf>
    <xf numFmtId="44" fontId="18" fillId="0" borderId="8" xfId="0" applyNumberFormat="1" applyFont="1" applyBorder="1" applyAlignment="1">
      <alignment horizontal="center" vertical="center"/>
    </xf>
    <xf numFmtId="0" fontId="1" fillId="3" borderId="1" xfId="1" applyFill="1" applyBorder="1" applyAlignment="1">
      <alignment vertical="center"/>
    </xf>
    <xf numFmtId="0" fontId="0" fillId="3" borderId="1" xfId="2" applyNumberFormat="1" applyFont="1" applyFill="1" applyBorder="1" applyAlignment="1" applyProtection="1">
      <alignment horizontal="right" vertical="center"/>
      <protection locked="0"/>
    </xf>
    <xf numFmtId="0" fontId="1" fillId="3" borderId="15" xfId="1" applyFill="1" applyBorder="1" applyAlignment="1">
      <alignment vertical="center"/>
    </xf>
    <xf numFmtId="0" fontId="0" fillId="3" borderId="15" xfId="2" applyNumberFormat="1" applyFont="1" applyFill="1" applyBorder="1" applyAlignment="1" applyProtection="1">
      <alignment horizontal="right" vertical="center"/>
      <protection locked="0"/>
    </xf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 wrapText="1"/>
    </xf>
    <xf numFmtId="165" fontId="20" fillId="0" borderId="11" xfId="1" applyNumberFormat="1" applyFont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right" vertical="center" wrapText="1"/>
    </xf>
    <xf numFmtId="0" fontId="8" fillId="6" borderId="7" xfId="0" applyFont="1" applyFill="1" applyBorder="1" applyAlignment="1">
      <alignment horizontal="right" vertical="center" wrapText="1"/>
    </xf>
    <xf numFmtId="0" fontId="18" fillId="4" borderId="5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/>
    </xf>
    <xf numFmtId="0" fontId="18" fillId="5" borderId="6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8" fillId="8" borderId="5" xfId="0" applyFont="1" applyFill="1" applyBorder="1" applyAlignment="1">
      <alignment horizontal="right" vertical="center"/>
    </xf>
    <xf numFmtId="0" fontId="18" fillId="8" borderId="6" xfId="0" applyFont="1" applyFill="1" applyBorder="1" applyAlignment="1">
      <alignment horizontal="right" vertical="center"/>
    </xf>
    <xf numFmtId="0" fontId="18" fillId="8" borderId="7" xfId="0" applyFont="1" applyFill="1" applyBorder="1" applyAlignment="1">
      <alignment horizontal="right" vertical="center"/>
    </xf>
    <xf numFmtId="0" fontId="18" fillId="5" borderId="10" xfId="0" applyFont="1" applyFill="1" applyBorder="1" applyAlignment="1">
      <alignment horizontal="right" vertical="center"/>
    </xf>
    <xf numFmtId="0" fontId="18" fillId="5" borderId="6" xfId="0" applyFont="1" applyFill="1" applyBorder="1" applyAlignment="1">
      <alignment horizontal="right" vertical="center"/>
    </xf>
    <xf numFmtId="0" fontId="18" fillId="5" borderId="7" xfId="0" applyFont="1" applyFill="1" applyBorder="1" applyAlignment="1">
      <alignment horizontal="righ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6" borderId="5" xfId="0" applyFont="1" applyFill="1" applyBorder="1" applyAlignment="1">
      <alignment horizontal="right" vertical="center"/>
    </xf>
    <xf numFmtId="0" fontId="8" fillId="6" borderId="7" xfId="0" applyFont="1" applyFill="1" applyBorder="1" applyAlignment="1">
      <alignment horizontal="right" vertical="center"/>
    </xf>
    <xf numFmtId="0" fontId="2" fillId="5" borderId="5" xfId="1" applyFont="1" applyFill="1" applyBorder="1" applyAlignment="1">
      <alignment horizontal="center" vertical="center"/>
    </xf>
    <xf numFmtId="0" fontId="2" fillId="5" borderId="6" xfId="1" applyFont="1" applyFill="1" applyBorder="1" applyAlignment="1">
      <alignment horizontal="center" vertical="center"/>
    </xf>
    <xf numFmtId="0" fontId="2" fillId="5" borderId="7" xfId="1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left" vertical="center"/>
    </xf>
    <xf numFmtId="0" fontId="6" fillId="7" borderId="2" xfId="1" applyFont="1" applyFill="1" applyBorder="1" applyAlignment="1">
      <alignment horizontal="center" vertical="center"/>
    </xf>
    <xf numFmtId="0" fontId="6" fillId="7" borderId="3" xfId="1" applyFont="1" applyFill="1" applyBorder="1" applyAlignment="1">
      <alignment horizontal="center" vertical="center"/>
    </xf>
    <xf numFmtId="9" fontId="9" fillId="0" borderId="8" xfId="3" applyFont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</cellXfs>
  <cellStyles count="4">
    <cellStyle name="Euro" xfId="2" xr:uid="{88FB614F-24D8-4CE3-8E72-E9AC7A39FDE4}"/>
    <cellStyle name="Normal" xfId="0" builtinId="0"/>
    <cellStyle name="Normal 2" xfId="1" xr:uid="{5E064478-FDC1-4B57-8E6C-9C851E8080AE}"/>
    <cellStyle name="Pourcentage" xfId="3" builtinId="5"/>
  </cellStyles>
  <dxfs count="0"/>
  <tableStyles count="0" defaultTableStyle="TableStyleMedium2" defaultPivotStyle="PivotStyleLight16"/>
  <colors>
    <mruColors>
      <color rgb="FFFFEBFF"/>
      <color rgb="FFFEFBD4"/>
      <color rgb="FFEFFDD5"/>
      <color rgb="FFB7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168710</xdr:colOff>
      <xdr:row>39</xdr:row>
      <xdr:rowOff>165598</xdr:rowOff>
    </xdr:from>
    <xdr:to>
      <xdr:col>7</xdr:col>
      <xdr:colOff>1121210</xdr:colOff>
      <xdr:row>42</xdr:row>
      <xdr:rowOff>143186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3D6702F5-0657-A24E-2217-E9DA67A84BC9}"/>
            </a:ext>
          </a:extLst>
        </xdr:cNvPr>
        <xdr:cNvSpPr txBox="1"/>
      </xdr:nvSpPr>
      <xdr:spPr>
        <a:xfrm>
          <a:off x="168710" y="14379015"/>
          <a:ext cx="12308417" cy="5490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 u="sng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RAPPEL</a:t>
          </a:r>
          <a:r>
            <a:rPr lang="fr-FR" sz="16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: La com</a:t>
          </a:r>
          <a:r>
            <a:rPr lang="fr-FR" sz="1600" b="1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pensation Rest'O</a:t>
          </a:r>
          <a:r>
            <a:rPr lang="fr-FR" sz="1600" b="1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collège doit tou</a:t>
          </a:r>
          <a:r>
            <a:rPr lang="fr-FR" sz="16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jours apparaitre au service Vie de l'élève (VE) en dépenses et</a:t>
          </a:r>
          <a:r>
            <a:rPr lang="fr-FR" sz="1600" b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en recettes.</a:t>
          </a:r>
          <a:endParaRPr lang="fr-FR" sz="1600" b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744ED-17A6-48C5-B590-D151030F9B01}">
  <sheetPr>
    <pageSetUpPr fitToPage="1"/>
  </sheetPr>
  <dimension ref="A1:Q39"/>
  <sheetViews>
    <sheetView tabSelected="1" zoomScale="90" zoomScaleNormal="90" workbookViewId="0">
      <selection activeCell="B35" sqref="B35:D35"/>
    </sheetView>
  </sheetViews>
  <sheetFormatPr baseColWidth="10" defaultRowHeight="15" x14ac:dyDescent="0.25"/>
  <cols>
    <col min="1" max="1" width="20.85546875" customWidth="1"/>
    <col min="3" max="3" width="53.28515625" customWidth="1"/>
    <col min="4" max="4" width="17.7109375" customWidth="1"/>
    <col min="7" max="7" width="44.140625" customWidth="1"/>
    <col min="8" max="8" width="17.7109375" customWidth="1"/>
    <col min="9" max="9" width="4.42578125" customWidth="1"/>
    <col min="10" max="10" width="16.85546875" customWidth="1"/>
    <col min="11" max="11" width="36.28515625" customWidth="1"/>
    <col min="12" max="17" width="17.7109375" customWidth="1"/>
  </cols>
  <sheetData>
    <row r="1" spans="1:17" ht="36" customHeight="1" x14ac:dyDescent="0.25">
      <c r="A1" s="81" t="s">
        <v>26</v>
      </c>
      <c r="B1" s="82"/>
      <c r="C1" s="82"/>
      <c r="D1" s="83"/>
      <c r="E1" s="84" t="s">
        <v>27</v>
      </c>
      <c r="F1" s="84"/>
      <c r="G1" s="84"/>
      <c r="H1" s="85"/>
      <c r="J1" s="101" t="s">
        <v>84</v>
      </c>
      <c r="K1" s="102"/>
      <c r="L1" s="102"/>
      <c r="M1" s="102"/>
      <c r="N1" s="102"/>
      <c r="O1" s="102"/>
      <c r="P1" s="102"/>
      <c r="Q1" s="103"/>
    </row>
    <row r="2" spans="1:17" ht="33" customHeight="1" x14ac:dyDescent="0.25">
      <c r="A2" s="86" t="s">
        <v>28</v>
      </c>
      <c r="B2" s="87"/>
      <c r="C2" s="88"/>
      <c r="D2" s="75" t="s">
        <v>92</v>
      </c>
      <c r="E2" s="89" t="s">
        <v>28</v>
      </c>
      <c r="F2" s="87"/>
      <c r="G2" s="88"/>
      <c r="H2" s="75" t="s">
        <v>92</v>
      </c>
      <c r="J2" s="3"/>
      <c r="K2" s="4"/>
      <c r="L2" s="5"/>
      <c r="M2" s="74" t="s">
        <v>74</v>
      </c>
      <c r="N2" s="74" t="s">
        <v>75</v>
      </c>
      <c r="O2" s="5"/>
      <c r="P2" s="5"/>
      <c r="Q2" s="6"/>
    </row>
    <row r="3" spans="1:17" ht="24.95" customHeight="1" x14ac:dyDescent="0.25">
      <c r="A3" s="32" t="s">
        <v>29</v>
      </c>
      <c r="B3" s="32" t="s">
        <v>30</v>
      </c>
      <c r="C3" s="32" t="s">
        <v>31</v>
      </c>
      <c r="D3" s="65"/>
      <c r="E3" s="32" t="s">
        <v>29</v>
      </c>
      <c r="F3" s="32" t="s">
        <v>30</v>
      </c>
      <c r="G3" s="32" t="s">
        <v>31</v>
      </c>
      <c r="H3" s="32"/>
      <c r="J3" s="39" t="s">
        <v>51</v>
      </c>
      <c r="K3" s="44" t="s">
        <v>52</v>
      </c>
      <c r="L3" s="40" t="s">
        <v>73</v>
      </c>
      <c r="M3" s="40" t="s">
        <v>53</v>
      </c>
      <c r="N3" s="40" t="s">
        <v>54</v>
      </c>
      <c r="O3" s="40" t="s">
        <v>55</v>
      </c>
      <c r="P3" s="40" t="s">
        <v>56</v>
      </c>
      <c r="Q3" s="105" t="s">
        <v>57</v>
      </c>
    </row>
    <row r="4" spans="1:17" ht="28.5" customHeight="1" x14ac:dyDescent="0.25">
      <c r="A4" s="77" t="s">
        <v>33</v>
      </c>
      <c r="B4" s="32" t="s">
        <v>32</v>
      </c>
      <c r="C4" s="33" t="s">
        <v>49</v>
      </c>
      <c r="D4" s="65">
        <v>0</v>
      </c>
      <c r="E4" s="34"/>
      <c r="F4" s="32" t="s">
        <v>69</v>
      </c>
      <c r="G4" s="36" t="s">
        <v>70</v>
      </c>
      <c r="H4" s="38">
        <f>L11</f>
        <v>0</v>
      </c>
      <c r="J4" s="73" t="s">
        <v>72</v>
      </c>
      <c r="K4" s="45" t="s">
        <v>58</v>
      </c>
      <c r="L4" s="41">
        <v>174</v>
      </c>
      <c r="M4" s="41"/>
      <c r="N4" s="41"/>
      <c r="O4" s="41">
        <v>72</v>
      </c>
      <c r="P4" s="41">
        <v>36</v>
      </c>
      <c r="Q4" s="106"/>
    </row>
    <row r="5" spans="1:17" ht="28.5" customHeight="1" x14ac:dyDescent="0.25">
      <c r="A5" s="108"/>
      <c r="B5" s="32" t="s">
        <v>38</v>
      </c>
      <c r="C5" s="36" t="s">
        <v>97</v>
      </c>
      <c r="D5" s="65">
        <v>0</v>
      </c>
      <c r="E5" s="34"/>
      <c r="F5" s="32" t="s">
        <v>68</v>
      </c>
      <c r="G5" s="37" t="s">
        <v>71</v>
      </c>
      <c r="H5" s="38">
        <v>0</v>
      </c>
      <c r="J5" s="55"/>
      <c r="K5" s="45" t="s">
        <v>59</v>
      </c>
      <c r="L5" s="42">
        <v>5.56</v>
      </c>
      <c r="M5" s="42">
        <v>5.56</v>
      </c>
      <c r="N5" s="42">
        <v>5.56</v>
      </c>
      <c r="O5" s="42">
        <v>5.56</v>
      </c>
      <c r="P5" s="42">
        <v>5.56</v>
      </c>
      <c r="Q5" s="106"/>
    </row>
    <row r="6" spans="1:17" ht="28.5" customHeight="1" x14ac:dyDescent="0.25">
      <c r="A6" s="108"/>
      <c r="B6" s="32" t="s">
        <v>38</v>
      </c>
      <c r="C6" s="36" t="s">
        <v>97</v>
      </c>
      <c r="D6" s="65">
        <v>0</v>
      </c>
      <c r="E6" s="34"/>
      <c r="F6" s="32" t="s">
        <v>38</v>
      </c>
      <c r="G6" s="36" t="s">
        <v>96</v>
      </c>
      <c r="H6" s="38">
        <v>0</v>
      </c>
      <c r="J6" s="73" t="s">
        <v>76</v>
      </c>
      <c r="K6" s="46" t="s">
        <v>61</v>
      </c>
      <c r="L6" s="10"/>
      <c r="M6" s="10"/>
      <c r="N6" s="10"/>
      <c r="O6" s="10"/>
      <c r="P6" s="10"/>
      <c r="Q6" s="47">
        <f>SUM(L6+M6+N6+O6+P6)</f>
        <v>0</v>
      </c>
    </row>
    <row r="7" spans="1:17" ht="30.75" customHeight="1" x14ac:dyDescent="0.25">
      <c r="A7" s="78"/>
      <c r="B7" s="79" t="s">
        <v>87</v>
      </c>
      <c r="C7" s="80"/>
      <c r="D7" s="66">
        <f>SUM(D4+D5+D6)</f>
        <v>0</v>
      </c>
      <c r="E7" s="34"/>
      <c r="F7" s="32" t="s">
        <v>38</v>
      </c>
      <c r="G7" s="36" t="s">
        <v>97</v>
      </c>
      <c r="H7" s="38">
        <v>0</v>
      </c>
      <c r="J7" s="56"/>
      <c r="K7" s="53" t="s">
        <v>62</v>
      </c>
      <c r="L7" s="11">
        <f>SUM(L6*L5*L4)</f>
        <v>0</v>
      </c>
      <c r="M7" s="12">
        <f>SUM(M6*M5*M4)</f>
        <v>0</v>
      </c>
      <c r="N7" s="12">
        <f>SUM(N6*N5*N4)</f>
        <v>0</v>
      </c>
      <c r="O7" s="12">
        <f>SUM(O6*O5*O4)</f>
        <v>0</v>
      </c>
      <c r="P7" s="12">
        <f>SUM(P6*P5*P4)</f>
        <v>0</v>
      </c>
      <c r="Q7" s="48"/>
    </row>
    <row r="8" spans="1:17" ht="53.25" customHeight="1" x14ac:dyDescent="0.25">
      <c r="A8" s="96" t="s">
        <v>50</v>
      </c>
      <c r="B8" s="32" t="s">
        <v>42</v>
      </c>
      <c r="C8" s="37" t="s">
        <v>91</v>
      </c>
      <c r="D8" s="65">
        <v>0</v>
      </c>
      <c r="E8" s="34"/>
      <c r="F8" s="32" t="s">
        <v>38</v>
      </c>
      <c r="G8" s="36" t="s">
        <v>97</v>
      </c>
      <c r="H8" s="38">
        <v>0</v>
      </c>
      <c r="J8" s="56"/>
      <c r="K8" s="54" t="s">
        <v>78</v>
      </c>
      <c r="L8" s="43">
        <f>SUM(L7:P7)</f>
        <v>0</v>
      </c>
      <c r="M8" s="14"/>
      <c r="N8" s="4"/>
      <c r="O8" s="14"/>
      <c r="P8" s="14"/>
      <c r="Q8" s="13"/>
    </row>
    <row r="9" spans="1:17" ht="33.75" customHeight="1" x14ac:dyDescent="0.25">
      <c r="A9" s="97"/>
      <c r="B9" s="32" t="s">
        <v>43</v>
      </c>
      <c r="C9" s="37" t="s">
        <v>47</v>
      </c>
      <c r="D9" s="65">
        <v>0</v>
      </c>
      <c r="E9" s="34"/>
      <c r="F9" s="32"/>
      <c r="G9" s="37"/>
      <c r="H9" s="38"/>
      <c r="J9" s="73" t="s">
        <v>60</v>
      </c>
      <c r="K9" s="52" t="s">
        <v>79</v>
      </c>
      <c r="L9" s="43">
        <v>0</v>
      </c>
      <c r="M9" s="48"/>
      <c r="N9" s="48"/>
      <c r="O9" s="48"/>
      <c r="P9" s="48"/>
      <c r="Q9" s="13"/>
    </row>
    <row r="10" spans="1:17" ht="30.75" customHeight="1" thickBot="1" x14ac:dyDescent="0.3">
      <c r="A10" s="98"/>
      <c r="B10" s="99" t="s">
        <v>86</v>
      </c>
      <c r="C10" s="100"/>
      <c r="D10" s="65">
        <f>SUM(D8+D9)</f>
        <v>0</v>
      </c>
      <c r="E10" s="34"/>
      <c r="F10" s="32"/>
      <c r="G10" s="37"/>
      <c r="H10" s="38"/>
      <c r="K10" s="48"/>
      <c r="L10" s="48"/>
      <c r="M10" s="4"/>
      <c r="N10" s="9"/>
      <c r="O10" s="49"/>
      <c r="P10" s="49"/>
      <c r="Q10" s="13"/>
    </row>
    <row r="11" spans="1:17" ht="24.95" customHeight="1" thickBot="1" x14ac:dyDescent="0.3">
      <c r="A11" s="109" t="s">
        <v>48</v>
      </c>
      <c r="B11" s="104" t="s">
        <v>35</v>
      </c>
      <c r="C11" s="113"/>
      <c r="D11" s="114"/>
      <c r="E11" s="34"/>
      <c r="F11" s="32"/>
      <c r="G11" s="36"/>
      <c r="H11" s="38"/>
      <c r="K11" s="51" t="s">
        <v>77</v>
      </c>
      <c r="L11" s="63">
        <f>L8+L9</f>
        <v>0</v>
      </c>
      <c r="M11" s="50"/>
      <c r="N11" s="14"/>
      <c r="O11" s="14"/>
      <c r="P11" s="14"/>
      <c r="Q11" s="13"/>
    </row>
    <row r="12" spans="1:17" ht="24.95" customHeight="1" x14ac:dyDescent="0.25">
      <c r="A12" s="110"/>
      <c r="B12" s="32" t="s">
        <v>38</v>
      </c>
      <c r="C12" s="35" t="s">
        <v>15</v>
      </c>
      <c r="D12" s="65">
        <v>0</v>
      </c>
      <c r="E12" s="34"/>
      <c r="F12" s="32"/>
      <c r="G12" s="36"/>
      <c r="H12" s="32"/>
      <c r="J12" s="8"/>
      <c r="K12" s="16"/>
      <c r="L12" s="17"/>
      <c r="M12" s="17"/>
      <c r="N12" s="17"/>
      <c r="O12" s="17"/>
      <c r="P12" s="17"/>
      <c r="Q12" s="13"/>
    </row>
    <row r="13" spans="1:17" ht="24.95" customHeight="1" x14ac:dyDescent="0.25">
      <c r="A13" s="110"/>
      <c r="B13" s="32" t="s">
        <v>38</v>
      </c>
      <c r="C13" s="35" t="s">
        <v>95</v>
      </c>
      <c r="D13" s="65">
        <v>0</v>
      </c>
      <c r="E13" s="34"/>
      <c r="F13" s="32"/>
      <c r="G13" s="36"/>
      <c r="H13" s="32"/>
      <c r="J13" s="58" t="s">
        <v>63</v>
      </c>
      <c r="K13" s="16"/>
      <c r="L13" s="14"/>
      <c r="M13" s="14"/>
      <c r="N13" s="14"/>
      <c r="O13" s="14"/>
      <c r="P13" s="14"/>
      <c r="Q13" s="18"/>
    </row>
    <row r="14" spans="1:17" ht="24.95" customHeight="1" x14ac:dyDescent="0.25">
      <c r="A14" s="110"/>
      <c r="B14" s="32" t="s">
        <v>38</v>
      </c>
      <c r="C14" s="76" t="s">
        <v>93</v>
      </c>
      <c r="D14" s="65">
        <v>0</v>
      </c>
      <c r="E14" s="34"/>
      <c r="F14" s="32"/>
      <c r="G14" s="36"/>
      <c r="H14" s="32"/>
      <c r="J14" s="56"/>
      <c r="K14" s="68" t="s">
        <v>64</v>
      </c>
      <c r="L14" s="69"/>
      <c r="M14" s="72" t="s">
        <v>90</v>
      </c>
      <c r="N14" s="4"/>
      <c r="O14" s="19"/>
      <c r="P14" s="19"/>
      <c r="Q14" s="16"/>
    </row>
    <row r="15" spans="1:17" ht="24.95" customHeight="1" x14ac:dyDescent="0.25">
      <c r="A15" s="110"/>
      <c r="B15" s="32" t="s">
        <v>38</v>
      </c>
      <c r="C15" s="35" t="s">
        <v>16</v>
      </c>
      <c r="D15" s="65">
        <v>0</v>
      </c>
      <c r="E15" s="34"/>
      <c r="F15" s="32"/>
      <c r="G15" s="36"/>
      <c r="H15" s="32"/>
      <c r="J15" s="57"/>
      <c r="K15" s="7" t="s">
        <v>80</v>
      </c>
      <c r="L15" s="20">
        <v>2.42</v>
      </c>
      <c r="M15" s="57"/>
      <c r="N15" s="9"/>
      <c r="O15" s="21"/>
      <c r="P15" s="21"/>
      <c r="Q15" s="13"/>
    </row>
    <row r="16" spans="1:17" ht="24.95" customHeight="1" x14ac:dyDescent="0.25">
      <c r="A16" s="110"/>
      <c r="B16" s="32" t="s">
        <v>38</v>
      </c>
      <c r="C16" s="35" t="s">
        <v>6</v>
      </c>
      <c r="D16" s="65">
        <v>0</v>
      </c>
      <c r="E16" s="34"/>
      <c r="F16" s="32"/>
      <c r="G16" s="36"/>
      <c r="H16" s="32"/>
      <c r="J16" s="56"/>
      <c r="K16" s="22" t="s">
        <v>65</v>
      </c>
      <c r="L16" s="23">
        <f>SUM(L14*L15)</f>
        <v>0</v>
      </c>
      <c r="M16" s="56"/>
      <c r="N16" s="9"/>
      <c r="O16" s="21"/>
      <c r="P16" s="21"/>
      <c r="Q16" s="13" t="s">
        <v>34</v>
      </c>
    </row>
    <row r="17" spans="1:17" ht="24.95" customHeight="1" x14ac:dyDescent="0.25">
      <c r="A17" s="110"/>
      <c r="B17" s="32" t="s">
        <v>38</v>
      </c>
      <c r="C17" s="35" t="s">
        <v>17</v>
      </c>
      <c r="D17" s="65">
        <v>0</v>
      </c>
      <c r="E17" s="34"/>
      <c r="F17" s="32"/>
      <c r="G17" s="36"/>
      <c r="H17" s="32"/>
      <c r="J17" s="56"/>
      <c r="K17" s="70" t="s">
        <v>64</v>
      </c>
      <c r="L17" s="71"/>
      <c r="M17" s="72" t="s">
        <v>90</v>
      </c>
      <c r="N17" s="9"/>
      <c r="O17" s="19"/>
      <c r="P17" s="19"/>
      <c r="Q17" s="16"/>
    </row>
    <row r="18" spans="1:17" ht="24.95" customHeight="1" x14ac:dyDescent="0.25">
      <c r="A18" s="110"/>
      <c r="B18" s="32" t="s">
        <v>38</v>
      </c>
      <c r="C18" s="35" t="s">
        <v>20</v>
      </c>
      <c r="D18" s="65">
        <v>0</v>
      </c>
      <c r="E18" s="34"/>
      <c r="F18" s="32"/>
      <c r="G18" s="36"/>
      <c r="H18" s="32"/>
      <c r="J18" s="57"/>
      <c r="K18" s="7" t="s">
        <v>81</v>
      </c>
      <c r="L18" s="20">
        <v>2.84</v>
      </c>
      <c r="M18" s="57"/>
      <c r="N18" s="21"/>
      <c r="O18" s="21"/>
      <c r="P18" s="21"/>
      <c r="Q18" s="16"/>
    </row>
    <row r="19" spans="1:17" ht="24.95" customHeight="1" x14ac:dyDescent="0.25">
      <c r="A19" s="110"/>
      <c r="B19" s="32" t="s">
        <v>38</v>
      </c>
      <c r="C19" s="35" t="s">
        <v>94</v>
      </c>
      <c r="D19" s="65">
        <v>0</v>
      </c>
      <c r="E19" s="34"/>
      <c r="F19" s="32"/>
      <c r="G19" s="36"/>
      <c r="H19" s="32"/>
      <c r="J19" s="57"/>
      <c r="K19" s="22" t="s">
        <v>65</v>
      </c>
      <c r="L19" s="23">
        <f>SUM(L17*L18)</f>
        <v>0</v>
      </c>
      <c r="M19" s="57"/>
      <c r="N19" s="21"/>
      <c r="O19" s="21"/>
      <c r="P19" s="21"/>
      <c r="Q19" s="16"/>
    </row>
    <row r="20" spans="1:17" ht="24.95" customHeight="1" x14ac:dyDescent="0.25">
      <c r="A20" s="110"/>
      <c r="B20" s="32" t="s">
        <v>38</v>
      </c>
      <c r="C20" s="35" t="s">
        <v>21</v>
      </c>
      <c r="D20" s="65">
        <v>0</v>
      </c>
      <c r="E20" s="34"/>
      <c r="F20" s="32"/>
      <c r="G20" s="36"/>
      <c r="H20" s="32"/>
      <c r="J20" s="56"/>
      <c r="K20" s="70" t="s">
        <v>64</v>
      </c>
      <c r="L20" s="71"/>
      <c r="M20" s="56"/>
      <c r="N20" s="21"/>
      <c r="O20" s="21"/>
      <c r="P20" s="21"/>
      <c r="Q20" s="16"/>
    </row>
    <row r="21" spans="1:17" ht="24.95" customHeight="1" x14ac:dyDescent="0.25">
      <c r="A21" s="110"/>
      <c r="B21" s="32" t="s">
        <v>38</v>
      </c>
      <c r="C21" s="35" t="s">
        <v>23</v>
      </c>
      <c r="D21" s="65">
        <v>0</v>
      </c>
      <c r="E21" s="34"/>
      <c r="F21" s="32"/>
      <c r="G21" s="36"/>
      <c r="H21" s="32"/>
      <c r="J21" s="56"/>
      <c r="K21" s="7" t="s">
        <v>82</v>
      </c>
      <c r="L21" s="20">
        <v>4.0999999999999996</v>
      </c>
      <c r="M21" s="72" t="s">
        <v>90</v>
      </c>
      <c r="N21" s="9"/>
      <c r="O21" s="21"/>
      <c r="P21" s="21"/>
      <c r="Q21" s="13" t="s">
        <v>34</v>
      </c>
    </row>
    <row r="22" spans="1:17" ht="24.95" customHeight="1" x14ac:dyDescent="0.25">
      <c r="A22" s="110"/>
      <c r="B22" s="32" t="s">
        <v>38</v>
      </c>
      <c r="C22" s="35" t="s">
        <v>24</v>
      </c>
      <c r="D22" s="65">
        <v>0</v>
      </c>
      <c r="E22" s="34"/>
      <c r="F22" s="32"/>
      <c r="G22" s="36"/>
      <c r="H22" s="32"/>
      <c r="J22" s="57"/>
      <c r="K22" s="22" t="s">
        <v>65</v>
      </c>
      <c r="L22" s="23">
        <f>SUM(L20*L21)</f>
        <v>0</v>
      </c>
      <c r="M22" s="57"/>
      <c r="N22" s="9"/>
      <c r="O22" s="19"/>
      <c r="P22" s="19"/>
      <c r="Q22" s="16"/>
    </row>
    <row r="23" spans="1:17" ht="24.95" customHeight="1" x14ac:dyDescent="0.25">
      <c r="A23" s="110"/>
      <c r="B23" s="32" t="s">
        <v>38</v>
      </c>
      <c r="C23" s="36" t="s">
        <v>36</v>
      </c>
      <c r="D23" s="65">
        <v>0</v>
      </c>
      <c r="E23" s="34"/>
      <c r="F23" s="32"/>
      <c r="G23" s="36"/>
      <c r="H23" s="32"/>
      <c r="J23" s="56"/>
      <c r="K23" s="70" t="s">
        <v>64</v>
      </c>
      <c r="L23" s="71"/>
      <c r="M23" s="56"/>
      <c r="N23" s="13"/>
      <c r="O23" s="21"/>
      <c r="P23" s="21"/>
      <c r="Q23" s="13"/>
    </row>
    <row r="24" spans="1:17" ht="24.95" customHeight="1" x14ac:dyDescent="0.25">
      <c r="A24" s="110"/>
      <c r="B24" s="32" t="s">
        <v>38</v>
      </c>
      <c r="C24" s="36" t="s">
        <v>36</v>
      </c>
      <c r="D24" s="65">
        <v>0</v>
      </c>
      <c r="E24" s="34"/>
      <c r="F24" s="32"/>
      <c r="G24" s="36"/>
      <c r="H24" s="32"/>
      <c r="J24" s="56"/>
      <c r="K24" s="7" t="s">
        <v>83</v>
      </c>
      <c r="L24" s="20">
        <v>5.3</v>
      </c>
      <c r="M24" s="72" t="s">
        <v>90</v>
      </c>
      <c r="N24" s="9"/>
      <c r="O24" s="21"/>
      <c r="P24" s="21"/>
      <c r="Q24" s="13"/>
    </row>
    <row r="25" spans="1:17" ht="24.95" customHeight="1" thickBot="1" x14ac:dyDescent="0.3">
      <c r="A25" s="110"/>
      <c r="B25" s="32" t="s">
        <v>38</v>
      </c>
      <c r="C25" s="36" t="s">
        <v>36</v>
      </c>
      <c r="D25" s="65">
        <v>0</v>
      </c>
      <c r="E25" s="34"/>
      <c r="F25" s="32"/>
      <c r="G25" s="36"/>
      <c r="H25" s="32"/>
      <c r="J25" s="57"/>
      <c r="K25" s="24" t="s">
        <v>65</v>
      </c>
      <c r="L25" s="25">
        <f>SUM(L23*L24)</f>
        <v>0</v>
      </c>
      <c r="M25" s="57"/>
      <c r="N25" s="9"/>
      <c r="O25" s="19"/>
      <c r="P25" s="19"/>
      <c r="Q25" s="16"/>
    </row>
    <row r="26" spans="1:17" ht="24.95" customHeight="1" thickBot="1" x14ac:dyDescent="0.3">
      <c r="A26" s="110"/>
      <c r="B26" s="104" t="s">
        <v>37</v>
      </c>
      <c r="C26" s="113"/>
      <c r="D26" s="114"/>
      <c r="E26" s="34"/>
      <c r="F26" s="32"/>
      <c r="G26" s="36"/>
      <c r="H26" s="32"/>
      <c r="J26" s="56"/>
      <c r="K26" s="59" t="s">
        <v>89</v>
      </c>
      <c r="L26" s="62">
        <f>SUM(L25,L22,L19,L16)</f>
        <v>0</v>
      </c>
      <c r="M26" s="56"/>
      <c r="N26" s="21"/>
      <c r="O26" s="21"/>
      <c r="P26" s="21"/>
      <c r="Q26" s="13"/>
    </row>
    <row r="27" spans="1:17" ht="24.75" customHeight="1" thickBot="1" x14ac:dyDescent="0.3">
      <c r="A27" s="110"/>
      <c r="B27" s="32" t="s">
        <v>46</v>
      </c>
      <c r="C27" s="36" t="s">
        <v>18</v>
      </c>
      <c r="D27" s="65">
        <v>0</v>
      </c>
      <c r="E27" s="34"/>
      <c r="F27" s="32"/>
      <c r="G27" s="36"/>
      <c r="H27" s="32"/>
      <c r="K27" s="68"/>
      <c r="L27" s="69"/>
      <c r="M27" s="56"/>
      <c r="N27" s="4"/>
      <c r="O27" s="21"/>
      <c r="P27" s="21"/>
      <c r="Q27" s="13"/>
    </row>
    <row r="28" spans="1:17" ht="37.5" customHeight="1" thickBot="1" x14ac:dyDescent="0.3">
      <c r="A28" s="110"/>
      <c r="B28" s="32" t="s">
        <v>38</v>
      </c>
      <c r="C28" s="36" t="s">
        <v>5</v>
      </c>
      <c r="D28" s="65">
        <v>0</v>
      </c>
      <c r="E28" s="34"/>
      <c r="F28" s="32"/>
      <c r="G28" s="36"/>
      <c r="H28" s="32"/>
      <c r="J28" s="26"/>
      <c r="K28" s="60" t="s">
        <v>88</v>
      </c>
      <c r="L28" s="61">
        <f>SUM(L11+L26)</f>
        <v>0</v>
      </c>
      <c r="M28" s="21"/>
      <c r="N28" s="27"/>
      <c r="O28" s="27"/>
      <c r="P28" s="27"/>
      <c r="Q28" s="18"/>
    </row>
    <row r="29" spans="1:17" ht="24.95" customHeight="1" x14ac:dyDescent="0.25">
      <c r="A29" s="110"/>
      <c r="B29" s="32" t="s">
        <v>38</v>
      </c>
      <c r="C29" s="36" t="s">
        <v>22</v>
      </c>
      <c r="D29" s="65">
        <v>0</v>
      </c>
      <c r="E29" s="34"/>
      <c r="F29" s="32"/>
      <c r="G29" s="36"/>
      <c r="H29" s="32"/>
    </row>
    <row r="30" spans="1:17" ht="24.95" customHeight="1" x14ac:dyDescent="0.25">
      <c r="A30" s="110"/>
      <c r="B30" s="32" t="s">
        <v>45</v>
      </c>
      <c r="C30" s="36" t="s">
        <v>4</v>
      </c>
      <c r="D30" s="65">
        <v>0</v>
      </c>
      <c r="E30" s="34"/>
      <c r="F30" s="32"/>
      <c r="G30" s="36"/>
      <c r="H30" s="32"/>
    </row>
    <row r="31" spans="1:17" ht="24.95" customHeight="1" x14ac:dyDescent="0.25">
      <c r="A31" s="110"/>
      <c r="B31" s="32" t="s">
        <v>38</v>
      </c>
      <c r="C31" s="36" t="s">
        <v>19</v>
      </c>
      <c r="D31" s="65">
        <v>0</v>
      </c>
      <c r="E31" s="34"/>
      <c r="F31" s="32"/>
      <c r="G31" s="36"/>
      <c r="H31" s="32"/>
    </row>
    <row r="32" spans="1:17" ht="24.95" customHeight="1" x14ac:dyDescent="0.25">
      <c r="A32" s="110"/>
      <c r="B32" s="32" t="s">
        <v>38</v>
      </c>
      <c r="C32" s="36" t="s">
        <v>25</v>
      </c>
      <c r="D32" s="65">
        <v>0</v>
      </c>
      <c r="E32" s="34"/>
      <c r="F32" s="32"/>
      <c r="G32" s="36"/>
      <c r="H32" s="32"/>
    </row>
    <row r="33" spans="1:17" ht="30.75" customHeight="1" x14ac:dyDescent="0.25">
      <c r="A33" s="110"/>
      <c r="B33" s="32" t="s">
        <v>38</v>
      </c>
      <c r="C33" s="36" t="s">
        <v>39</v>
      </c>
      <c r="D33" s="65"/>
      <c r="E33" s="34"/>
      <c r="F33" s="32"/>
      <c r="G33" s="36"/>
      <c r="H33" s="32"/>
    </row>
    <row r="34" spans="1:17" ht="40.5" customHeight="1" x14ac:dyDescent="0.25">
      <c r="A34" s="110"/>
      <c r="B34" s="32" t="s">
        <v>38</v>
      </c>
      <c r="C34" s="36" t="s">
        <v>39</v>
      </c>
      <c r="D34" s="65">
        <v>0</v>
      </c>
      <c r="E34" s="34"/>
      <c r="F34" s="32"/>
      <c r="G34" s="36"/>
      <c r="H34" s="32"/>
      <c r="J34" s="56"/>
      <c r="M34" s="56"/>
      <c r="N34" s="27"/>
      <c r="O34" s="27"/>
      <c r="P34" s="27"/>
      <c r="Q34" s="18"/>
    </row>
    <row r="35" spans="1:17" ht="24.95" customHeight="1" x14ac:dyDescent="0.25">
      <c r="A35" s="110"/>
      <c r="B35" s="104" t="s">
        <v>40</v>
      </c>
      <c r="C35" s="113"/>
      <c r="D35" s="114"/>
      <c r="E35" s="34"/>
      <c r="F35" s="32"/>
      <c r="G35" s="36"/>
      <c r="H35" s="32"/>
      <c r="J35" s="26"/>
      <c r="K35" s="28"/>
      <c r="L35" s="15"/>
      <c r="M35" s="21"/>
      <c r="N35" s="15"/>
      <c r="O35" s="15"/>
      <c r="P35" s="15"/>
      <c r="Q35" s="13"/>
    </row>
    <row r="36" spans="1:17" ht="34.5" customHeight="1" x14ac:dyDescent="0.25">
      <c r="A36" s="110"/>
      <c r="B36" s="32" t="s">
        <v>44</v>
      </c>
      <c r="C36" s="36" t="s">
        <v>41</v>
      </c>
      <c r="D36" s="65">
        <v>0</v>
      </c>
      <c r="E36" s="34"/>
      <c r="F36" s="32"/>
      <c r="G36" s="36"/>
      <c r="H36" s="32"/>
      <c r="M36" s="21"/>
      <c r="N36" s="15"/>
      <c r="O36" s="15"/>
      <c r="P36" s="15"/>
      <c r="Q36" s="13"/>
    </row>
    <row r="37" spans="1:17" ht="24.95" customHeight="1" x14ac:dyDescent="0.25">
      <c r="A37" s="110"/>
      <c r="B37" s="99" t="s">
        <v>85</v>
      </c>
      <c r="C37" s="100"/>
      <c r="D37" s="65">
        <f>SUM(D12:D36)</f>
        <v>0</v>
      </c>
      <c r="E37" s="34"/>
      <c r="F37" s="32"/>
      <c r="G37" s="36"/>
      <c r="H37" s="32"/>
      <c r="J37" s="26"/>
      <c r="K37" s="16"/>
      <c r="L37" s="15"/>
      <c r="M37" s="15"/>
      <c r="N37" s="15"/>
      <c r="O37" s="15"/>
      <c r="P37" s="15"/>
      <c r="Q37" s="13"/>
    </row>
    <row r="38" spans="1:17" ht="24.95" customHeight="1" x14ac:dyDescent="0.25">
      <c r="A38" s="111"/>
      <c r="B38" s="112" t="s">
        <v>98</v>
      </c>
      <c r="C38" s="112"/>
      <c r="D38" s="107" t="e">
        <f>SUM(D37/H39)</f>
        <v>#DIV/0!</v>
      </c>
      <c r="E38" s="34"/>
      <c r="F38" s="32"/>
      <c r="G38" s="36"/>
      <c r="H38" s="32"/>
      <c r="J38" s="26"/>
      <c r="K38" s="16"/>
      <c r="L38" s="15"/>
      <c r="M38" s="15"/>
      <c r="N38" s="15"/>
      <c r="O38" s="15"/>
      <c r="P38" s="15"/>
      <c r="Q38" s="13"/>
    </row>
    <row r="39" spans="1:17" ht="47.25" customHeight="1" x14ac:dyDescent="0.25">
      <c r="A39" s="90" t="s">
        <v>66</v>
      </c>
      <c r="B39" s="91"/>
      <c r="C39" s="92"/>
      <c r="D39" s="67">
        <f>D7+D10+D37</f>
        <v>0</v>
      </c>
      <c r="E39" s="93" t="s">
        <v>67</v>
      </c>
      <c r="F39" s="94"/>
      <c r="G39" s="95"/>
      <c r="H39" s="64">
        <f>SUM(H4:H38)</f>
        <v>0</v>
      </c>
      <c r="J39" s="29"/>
      <c r="K39" s="4"/>
      <c r="L39" s="30"/>
      <c r="M39" s="30"/>
      <c r="N39" s="30"/>
      <c r="O39" s="30"/>
      <c r="P39" s="30"/>
      <c r="Q39" s="31"/>
    </row>
  </sheetData>
  <sheetProtection selectLockedCells="1"/>
  <mergeCells count="18">
    <mergeCell ref="A8:A10"/>
    <mergeCell ref="B10:C10"/>
    <mergeCell ref="A11:A38"/>
    <mergeCell ref="B38:C38"/>
    <mergeCell ref="B11:D11"/>
    <mergeCell ref="B26:D26"/>
    <mergeCell ref="B35:D35"/>
    <mergeCell ref="J1:Q1"/>
    <mergeCell ref="Q3:Q5"/>
    <mergeCell ref="A39:C39"/>
    <mergeCell ref="E39:G39"/>
    <mergeCell ref="B37:C37"/>
    <mergeCell ref="A4:A7"/>
    <mergeCell ref="B7:C7"/>
    <mergeCell ref="A1:D1"/>
    <mergeCell ref="E1:H1"/>
    <mergeCell ref="A2:C2"/>
    <mergeCell ref="E2:G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55" orientation="landscape" r:id="rId1"/>
  <headerFooter>
    <oddHeader xml:space="preserve">&amp;C&amp;"Arial,Gras"&amp;20Outil pour la préparation du budget SRH 2026&amp;14
</oddHeader>
    <oddFooter>&amp;R&amp;"Arial,Italique"&amp;10Département du Val d'Oise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0EA51-58D2-4724-B9FC-30524E478AC8}">
  <dimension ref="A1:A15"/>
  <sheetViews>
    <sheetView workbookViewId="0">
      <selection activeCell="A8" sqref="A8:A15"/>
    </sheetView>
  </sheetViews>
  <sheetFormatPr baseColWidth="10" defaultRowHeight="15" x14ac:dyDescent="0.25"/>
  <cols>
    <col min="1" max="1" width="35.5703125" customWidth="1"/>
  </cols>
  <sheetData>
    <row r="1" spans="1:1" x14ac:dyDescent="0.25">
      <c r="A1" s="2" t="s">
        <v>0</v>
      </c>
    </row>
    <row r="2" spans="1:1" x14ac:dyDescent="0.25">
      <c r="A2" s="1" t="s">
        <v>1</v>
      </c>
    </row>
    <row r="3" spans="1:1" x14ac:dyDescent="0.25">
      <c r="A3" s="1" t="s">
        <v>2</v>
      </c>
    </row>
    <row r="4" spans="1:1" x14ac:dyDescent="0.25">
      <c r="A4" s="1" t="s">
        <v>3</v>
      </c>
    </row>
    <row r="8" spans="1:1" x14ac:dyDescent="0.25">
      <c r="A8" t="s">
        <v>14</v>
      </c>
    </row>
    <row r="9" spans="1:1" x14ac:dyDescent="0.25">
      <c r="A9" t="s">
        <v>7</v>
      </c>
    </row>
    <row r="10" spans="1:1" x14ac:dyDescent="0.25">
      <c r="A10" t="s">
        <v>8</v>
      </c>
    </row>
    <row r="11" spans="1:1" x14ac:dyDescent="0.25">
      <c r="A11" t="s">
        <v>9</v>
      </c>
    </row>
    <row r="12" spans="1:1" x14ac:dyDescent="0.25">
      <c r="A12" t="s">
        <v>10</v>
      </c>
    </row>
    <row r="13" spans="1:1" x14ac:dyDescent="0.25">
      <c r="A13" t="s">
        <v>11</v>
      </c>
    </row>
    <row r="14" spans="1:1" x14ac:dyDescent="0.25">
      <c r="A14" t="s">
        <v>12</v>
      </c>
    </row>
    <row r="15" spans="1:1" x14ac:dyDescent="0.25">
      <c r="A15" t="s">
        <v>13</v>
      </c>
    </row>
  </sheetData>
  <dataValidations count="1">
    <dataValidation type="list" allowBlank="1" showInputMessage="1" showErrorMessage="1" prompt="Choisir le mode de production " sqref="A2:A4" xr:uid="{0721C7EF-EAFF-47C2-88E8-B5CA9ADC63E8}">
      <formula1>$A$2:$A$4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SRH 2026</vt:lpstr>
      <vt:lpstr>listes</vt:lpstr>
      <vt:lpstr>'SRH 2026'!Zone_d_impression</vt:lpstr>
    </vt:vector>
  </TitlesOfParts>
  <Company>CDVO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MOSER MARYLINE</dc:creator>
  <cp:lastModifiedBy>GONDEL ELODIE</cp:lastModifiedBy>
  <cp:lastPrinted>2025-10-09T08:29:30Z</cp:lastPrinted>
  <dcterms:created xsi:type="dcterms:W3CDTF">2025-02-07T13:22:56Z</dcterms:created>
  <dcterms:modified xsi:type="dcterms:W3CDTF">2025-10-16T14:42:49Z</dcterms:modified>
</cp:coreProperties>
</file>